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Engenharia\Documentos\Contratos\2022\0000289-2022 Nova Esperança do Sul\Documentos Contratação\Planilhas\"/>
    </mc:Choice>
  </mc:AlternateContent>
  <bookViews>
    <workbookView xWindow="0" yWindow="0" windowWidth="28800" windowHeight="12300" tabRatio="594"/>
  </bookViews>
  <sheets>
    <sheet name="CRONOGRAMA" sheetId="11" r:id="rId1"/>
  </sheets>
  <definedNames>
    <definedName name="_xlnm.Print_Area" localSheetId="0">CRONOGRAMA!$A$1:$J$53</definedName>
    <definedName name="CPUSINAPI">#REF!</definedName>
  </definedNames>
  <calcPr calcId="162913" fullPrecision="0"/>
</workbook>
</file>

<file path=xl/calcChain.xml><?xml version="1.0" encoding="utf-8"?>
<calcChain xmlns="http://schemas.openxmlformats.org/spreadsheetml/2006/main">
  <c r="J18" i="11" l="1"/>
  <c r="D51" i="11"/>
  <c r="L50" i="11"/>
  <c r="J50" i="11"/>
  <c r="H50" i="11"/>
  <c r="F50" i="11"/>
  <c r="L48" i="11"/>
  <c r="J48" i="11"/>
  <c r="H48" i="11"/>
  <c r="F48" i="11"/>
  <c r="L43" i="11"/>
  <c r="J43" i="11"/>
  <c r="H43" i="11"/>
  <c r="F43" i="11"/>
  <c r="L41" i="11"/>
  <c r="J41" i="11"/>
  <c r="H41" i="11"/>
  <c r="F41" i="11"/>
  <c r="L37" i="11" l="1"/>
  <c r="J37" i="11"/>
  <c r="H37" i="11"/>
  <c r="F37" i="11"/>
  <c r="L31" i="11" l="1"/>
  <c r="L33" i="11"/>
  <c r="L35" i="11"/>
  <c r="L39" i="11"/>
  <c r="J39" i="11"/>
  <c r="H39" i="11"/>
  <c r="F39" i="11"/>
  <c r="J35" i="11"/>
  <c r="H35" i="11"/>
  <c r="F35" i="11"/>
  <c r="J33" i="11"/>
  <c r="H33" i="11"/>
  <c r="F33" i="11"/>
  <c r="J31" i="11"/>
  <c r="H31" i="11"/>
  <c r="F31" i="11"/>
  <c r="L24" i="11" l="1"/>
  <c r="L26" i="11"/>
  <c r="L28" i="11"/>
  <c r="J28" i="11"/>
  <c r="H28" i="11"/>
  <c r="F28" i="11"/>
  <c r="J26" i="11"/>
  <c r="H26" i="11"/>
  <c r="F26" i="11"/>
  <c r="J24" i="11"/>
  <c r="H24" i="11"/>
  <c r="F24" i="11"/>
  <c r="D53" i="11" l="1"/>
  <c r="L46" i="11" l="1"/>
  <c r="J46" i="11"/>
  <c r="H46" i="11"/>
  <c r="F46" i="11"/>
  <c r="L22" i="11"/>
  <c r="J22" i="11"/>
  <c r="H22" i="11"/>
  <c r="F22" i="11"/>
  <c r="L20" i="11"/>
  <c r="J20" i="11"/>
  <c r="H20" i="11"/>
  <c r="F20" i="11"/>
  <c r="L18" i="11"/>
  <c r="H18" i="11"/>
  <c r="F18" i="11"/>
  <c r="L16" i="11"/>
  <c r="J16" i="11"/>
  <c r="H16" i="11"/>
  <c r="F16" i="11"/>
  <c r="L14" i="11"/>
  <c r="J14" i="11"/>
  <c r="H14" i="11"/>
  <c r="F14" i="11"/>
  <c r="H51" i="11" l="1"/>
  <c r="H53" i="11" s="1"/>
  <c r="F51" i="11"/>
  <c r="E52" i="11" s="1"/>
  <c r="J51" i="11"/>
  <c r="F53" i="11" l="1"/>
  <c r="I52" i="11"/>
  <c r="J53" i="11"/>
  <c r="G52" i="11"/>
  <c r="L53" i="11" l="1"/>
  <c r="D52" i="11"/>
</calcChain>
</file>

<file path=xl/sharedStrings.xml><?xml version="1.0" encoding="utf-8"?>
<sst xmlns="http://schemas.openxmlformats.org/spreadsheetml/2006/main" count="52" uniqueCount="49">
  <si>
    <t>EMAIL:</t>
  </si>
  <si>
    <t>CNPJ:</t>
  </si>
  <si>
    <t>I</t>
  </si>
  <si>
    <t>ENDEREÇO:</t>
  </si>
  <si>
    <t>PROPONENTE</t>
  </si>
  <si>
    <t>CRONOGRAMA FÍSICO - COMPRA DE MATERIAIS E/OU SERVIÇOS</t>
  </si>
  <si>
    <t xml:space="preserve">BDI </t>
  </si>
  <si>
    <t>Data</t>
  </si>
  <si>
    <t>NOME:</t>
  </si>
  <si>
    <t>TELEFONE:</t>
  </si>
  <si>
    <t>ITEM</t>
  </si>
  <si>
    <t>DISCRIMINAÇÃO DOS SERVIÇOS</t>
  </si>
  <si>
    <t>VALOR (R$) S/BDI</t>
  </si>
  <si>
    <t>1ª</t>
  </si>
  <si>
    <t>2ª</t>
  </si>
  <si>
    <t xml:space="preserve">% </t>
  </si>
  <si>
    <t>Valor</t>
  </si>
  <si>
    <t>3ª</t>
  </si>
  <si>
    <r>
      <t>4. CONDIÇÕES DE PAGAMENTO:</t>
    </r>
    <r>
      <rPr>
        <sz val="10"/>
        <rFont val="Calibri"/>
        <family val="2"/>
        <scheme val="minor"/>
      </rPr>
      <t xml:space="preserve"> Após aceite do objeto contratado, até o dia 15 do mês subsequente à apresentação da nota fiscal correspondente.</t>
    </r>
  </si>
  <si>
    <t>SERVIÇOS PRELIMINARES / INSTALAÇÕES PROVISÓRIAS</t>
  </si>
  <si>
    <t>ADMINISTRAÇÃO DE OBRA</t>
  </si>
  <si>
    <t>LIMPEZA E VISTORIA FINAL</t>
  </si>
  <si>
    <t>II</t>
  </si>
  <si>
    <t xml:space="preserve"> OBRAS CIVIS</t>
  </si>
  <si>
    <t>TOTAL GERAL COM BDI</t>
  </si>
  <si>
    <t>TOTAL GERAL</t>
  </si>
  <si>
    <t>INFRAESTRUTURA ELÉTRICA</t>
  </si>
  <si>
    <t>SERVIÇOS COMPLEMENTARES ELÉTRICA/AUTOMAÇÃO/TELEFÔNICO</t>
  </si>
  <si>
    <r>
      <t xml:space="preserve">3. PRAZO DE EXECUÇÃO/ENTREGA: </t>
    </r>
    <r>
      <rPr>
        <sz val="10"/>
        <rFont val="Calibri"/>
        <family val="2"/>
        <scheme val="minor"/>
      </rPr>
      <t>60 dias corridos</t>
    </r>
  </si>
  <si>
    <t>III</t>
  </si>
  <si>
    <t>INSTALAÇÕES MECÂNICAS</t>
  </si>
  <si>
    <t>REMOÇÃO</t>
  </si>
  <si>
    <t>INFRAESTRUTURA PARA ORGANIZAR O RACK DE ATIVOS E INSTALAR RACK OPERADORAS</t>
  </si>
  <si>
    <r>
      <t xml:space="preserve">1. OBJETO: </t>
    </r>
    <r>
      <rPr>
        <sz val="10"/>
        <rFont val="Calibri"/>
        <family val="2"/>
        <scheme val="minor"/>
      </rPr>
      <t>PRESTAÇÃO DE SERVIÇO DE MANUTENÇÃO PREDIAL CIVIL, MECÂNICO, ELÉTRICO E LÓGICO - AG NOVA ESPERANÇA DO SUL/RS</t>
    </r>
  </si>
  <si>
    <r>
      <t>2. ENDEREÇO DE EXECUÇÃO/ENTREGA:</t>
    </r>
    <r>
      <rPr>
        <sz val="10"/>
        <rFont val="Calibri"/>
        <family val="2"/>
        <scheme val="minor"/>
      </rPr>
      <t xml:space="preserve"> Rua Garibaldi, 1459 - Nova Esperança do Sul/RS</t>
    </r>
  </si>
  <si>
    <t>REVESTIMENTOS / ACABAMENTOS / SANCA EM GESSO / ALVENARIA</t>
  </si>
  <si>
    <t>PINTURA</t>
  </si>
  <si>
    <t>PROGRAMAÇÃO VISUAL EXTERNA E INTERNA</t>
  </si>
  <si>
    <t>DIVERSOS / DIVISÓRIA</t>
  </si>
  <si>
    <t>REMANEJO DE INFRAESTRUTURA NOBREAK PARA NOVO LOCAL</t>
  </si>
  <si>
    <t>CABEAMENTO ESTRUTURADO, INFRAESTRUTURA ELÉTRICA E LÓGICA PARA MESAS ATENDIMENTO E TROCA DE PORTA EQUIPAMENTOS</t>
  </si>
  <si>
    <t>INFRAESTRUTURA EXAUSTOR, ILUMINAÇÃO E AR CONDICIONADO</t>
  </si>
  <si>
    <t>TROCA DE PORTAEQUIPAMENTOS DOS ATMs</t>
  </si>
  <si>
    <t>CORTINA AUTOMATIZADA</t>
  </si>
  <si>
    <t>AR CONDICIONADO</t>
  </si>
  <si>
    <t>VENTILAÇÃO E EXAUSTÃO</t>
  </si>
  <si>
    <t>CORTINA METÁLICA</t>
  </si>
  <si>
    <t>ENCARGOS SOCIAIS - SINAPI-RS ABR/2021 (%)</t>
  </si>
  <si>
    <t>ETAPAS (SESSENTA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</si>
</sst>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* #,##0.00\ ;\-* #,##0.00\ ;* \-#\ ;@\ "/>
    <numFmt numFmtId="166" formatCode="_(* #,##0.00_);_(* \(#,##0.00\);_(* \-??_);_(@_)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* #,##0.00_);_(* \(#,##0.00\);_(* &quot;-&quot;??_);_(@_)"/>
    <numFmt numFmtId="170" formatCode="#,##0.00_ ;\-#,##0.00\ "/>
  </numFmts>
  <fonts count="34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1"/>
    </font>
    <font>
      <u/>
      <sz val="10"/>
      <color theme="11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85">
    <xf numFmtId="0" fontId="0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9" fontId="10" fillId="0" borderId="0" applyBorder="0" applyProtection="0"/>
    <xf numFmtId="165" fontId="10" fillId="0" borderId="0" applyBorder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9" fontId="4" fillId="0" borderId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3" applyNumberFormat="0" applyAlignment="0" applyProtection="0"/>
    <xf numFmtId="0" fontId="16" fillId="13" borderId="4" applyNumberFormat="0" applyAlignment="0" applyProtection="0"/>
    <xf numFmtId="0" fontId="17" fillId="0" borderId="5" applyNumberFormat="0" applyFill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8" fillId="8" borderId="3" applyNumberFormat="0" applyAlignment="0" applyProtection="0"/>
    <xf numFmtId="168" fontId="4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8" borderId="0" applyNumberFormat="0" applyBorder="0" applyAlignment="0" applyProtection="0"/>
    <xf numFmtId="0" fontId="4" fillId="5" borderId="6" applyNumberFormat="0" applyAlignment="0" applyProtection="0"/>
    <xf numFmtId="0" fontId="21" fillId="12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4" fillId="0" borderId="0"/>
    <xf numFmtId="169" fontId="4" fillId="0" borderId="0" applyFont="0" applyFill="0" applyBorder="0" applyAlignment="0" applyProtection="0"/>
  </cellStyleXfs>
  <cellXfs count="92">
    <xf numFmtId="0" fontId="0" fillId="0" borderId="0" xfId="0"/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0" fontId="29" fillId="0" borderId="36" xfId="84" applyNumberFormat="1" applyFont="1" applyFill="1" applyBorder="1" applyAlignment="1" applyProtection="1">
      <alignment horizontal="right" vertical="center" wrapText="1"/>
      <protection locked="0"/>
    </xf>
    <xf numFmtId="170" fontId="29" fillId="0" borderId="37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vertical="top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4" fontId="8" fillId="0" borderId="0" xfId="0" applyNumberFormat="1" applyFont="1" applyFill="1" applyBorder="1" applyAlignment="1" applyProtection="1">
      <alignment vertical="center" wrapText="1"/>
      <protection hidden="1"/>
    </xf>
    <xf numFmtId="4" fontId="8" fillId="0" borderId="13" xfId="0" applyNumberFormat="1" applyFont="1" applyFill="1" applyBorder="1" applyAlignment="1" applyProtection="1">
      <alignment vertical="center" wrapText="1"/>
      <protection hidden="1"/>
    </xf>
    <xf numFmtId="10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10" fontId="6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4" fontId="8" fillId="0" borderId="39" xfId="0" applyNumberFormat="1" applyFont="1" applyFill="1" applyBorder="1" applyAlignment="1" applyProtection="1">
      <alignment vertical="center" wrapText="1"/>
      <protection hidden="1"/>
    </xf>
    <xf numFmtId="17" fontId="8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2" fontId="6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8" fillId="19" borderId="13" xfId="83" applyFont="1" applyFill="1" applyBorder="1" applyAlignment="1" applyProtection="1">
      <alignment horizontal="center" vertical="center" wrapText="1"/>
      <protection hidden="1"/>
    </xf>
    <xf numFmtId="169" fontId="8" fillId="19" borderId="16" xfId="84" applyFont="1" applyFill="1" applyBorder="1" applyAlignment="1" applyProtection="1">
      <alignment horizontal="center" vertical="center" wrapText="1"/>
      <protection hidden="1"/>
    </xf>
    <xf numFmtId="169" fontId="8" fillId="0" borderId="41" xfId="84" applyFont="1" applyFill="1" applyBorder="1" applyAlignment="1" applyProtection="1">
      <alignment horizontal="center" vertical="center" wrapText="1"/>
      <protection hidden="1"/>
    </xf>
    <xf numFmtId="169" fontId="8" fillId="0" borderId="13" xfId="84" applyFont="1" applyFill="1" applyBorder="1" applyAlignment="1" applyProtection="1">
      <alignment horizontal="center" vertical="center" wrapText="1"/>
      <protection hidden="1"/>
    </xf>
    <xf numFmtId="0" fontId="8" fillId="19" borderId="14" xfId="83" applyFont="1" applyFill="1" applyBorder="1" applyAlignment="1" applyProtection="1">
      <alignment horizontal="center" vertical="center" wrapText="1"/>
      <protection hidden="1"/>
    </xf>
    <xf numFmtId="169" fontId="8" fillId="19" borderId="14" xfId="84" applyFont="1" applyFill="1" applyBorder="1" applyAlignment="1" applyProtection="1">
      <alignment horizontal="center" vertical="center" wrapText="1"/>
      <protection hidden="1"/>
    </xf>
    <xf numFmtId="169" fontId="8" fillId="0" borderId="20" xfId="84" applyFont="1" applyFill="1" applyBorder="1" applyAlignment="1" applyProtection="1">
      <alignment horizontal="center" vertical="center" wrapText="1"/>
      <protection hidden="1"/>
    </xf>
    <xf numFmtId="169" fontId="8" fillId="0" borderId="29" xfId="84" applyFont="1" applyFill="1" applyBorder="1" applyAlignment="1" applyProtection="1">
      <alignment horizontal="center" vertical="center" wrapText="1"/>
      <protection hidden="1"/>
    </xf>
    <xf numFmtId="169" fontId="8" fillId="0" borderId="1" xfId="84" applyFont="1" applyFill="1" applyBorder="1" applyAlignment="1" applyProtection="1">
      <alignment horizontal="center" vertical="center" wrapText="1"/>
      <protection hidden="1"/>
    </xf>
    <xf numFmtId="0" fontId="30" fillId="0" borderId="25" xfId="83" applyFont="1" applyFill="1" applyBorder="1" applyAlignment="1" applyProtection="1">
      <alignment horizontal="right" vertical="center" wrapText="1"/>
      <protection hidden="1"/>
    </xf>
    <xf numFmtId="0" fontId="30" fillId="0" borderId="24" xfId="83" applyFont="1" applyFill="1" applyBorder="1" applyAlignment="1" applyProtection="1">
      <alignment vertical="center"/>
      <protection hidden="1"/>
    </xf>
    <xf numFmtId="0" fontId="30" fillId="0" borderId="26" xfId="83" applyFont="1" applyFill="1" applyBorder="1" applyAlignment="1" applyProtection="1">
      <alignment vertical="center" wrapText="1"/>
      <protection hidden="1"/>
    </xf>
    <xf numFmtId="0" fontId="30" fillId="0" borderId="36" xfId="83" applyFont="1" applyFill="1" applyBorder="1" applyAlignment="1" applyProtection="1">
      <alignment vertical="center" wrapText="1"/>
      <protection hidden="1"/>
    </xf>
    <xf numFmtId="0" fontId="30" fillId="0" borderId="18" xfId="83" applyFont="1" applyFill="1" applyBorder="1" applyAlignment="1" applyProtection="1">
      <alignment vertical="center" wrapText="1"/>
      <protection hidden="1"/>
    </xf>
    <xf numFmtId="169" fontId="8" fillId="0" borderId="19" xfId="84" applyFont="1" applyFill="1" applyBorder="1" applyAlignment="1" applyProtection="1">
      <alignment horizontal="center" vertical="center" wrapText="1"/>
      <protection hidden="1"/>
    </xf>
    <xf numFmtId="169" fontId="8" fillId="0" borderId="23" xfId="84" applyFont="1" applyFill="1" applyBorder="1" applyAlignment="1" applyProtection="1">
      <alignment horizontal="center" vertical="center" wrapText="1"/>
      <protection hidden="1"/>
    </xf>
    <xf numFmtId="169" fontId="8" fillId="0" borderId="24" xfId="84" applyFont="1" applyFill="1" applyBorder="1" applyAlignment="1" applyProtection="1">
      <alignment horizontal="center" vertical="center" wrapText="1"/>
      <protection hidden="1"/>
    </xf>
    <xf numFmtId="0" fontId="29" fillId="19" borderId="25" xfId="83" applyFont="1" applyFill="1" applyBorder="1" applyAlignment="1" applyProtection="1">
      <alignment horizontal="right" vertical="center" wrapText="1"/>
      <protection hidden="1"/>
    </xf>
    <xf numFmtId="0" fontId="29" fillId="2" borderId="24" xfId="83" applyFont="1" applyFill="1" applyBorder="1" applyAlignment="1" applyProtection="1">
      <alignment horizontal="left" vertical="center" wrapText="1"/>
      <protection hidden="1"/>
    </xf>
    <xf numFmtId="0" fontId="29" fillId="2" borderId="26" xfId="83" applyFont="1" applyFill="1" applyBorder="1" applyAlignment="1" applyProtection="1">
      <alignment horizontal="left" vertical="center" wrapText="1"/>
      <protection hidden="1"/>
    </xf>
    <xf numFmtId="39" fontId="29" fillId="20" borderId="21" xfId="84" applyNumberFormat="1" applyFont="1" applyFill="1" applyBorder="1" applyAlignment="1" applyProtection="1">
      <alignment horizontal="right" vertical="center" wrapText="1"/>
      <protection hidden="1"/>
    </xf>
    <xf numFmtId="39" fontId="29" fillId="20" borderId="27" xfId="84" applyNumberFormat="1" applyFont="1" applyFill="1" applyBorder="1" applyAlignment="1" applyProtection="1">
      <alignment horizontal="right" vertical="center" wrapText="1"/>
      <protection hidden="1"/>
    </xf>
    <xf numFmtId="39" fontId="29" fillId="20" borderId="22" xfId="84" applyNumberFormat="1" applyFont="1" applyFill="1" applyBorder="1" applyAlignment="1" applyProtection="1">
      <alignment horizontal="right" vertical="center" wrapText="1"/>
      <protection hidden="1"/>
    </xf>
    <xf numFmtId="0" fontId="29" fillId="19" borderId="28" xfId="83" applyFont="1" applyFill="1" applyBorder="1" applyAlignment="1" applyProtection="1">
      <alignment horizontal="right" vertical="center" wrapText="1"/>
      <protection hidden="1"/>
    </xf>
    <xf numFmtId="0" fontId="29" fillId="2" borderId="17" xfId="83" applyFont="1" applyFill="1" applyBorder="1" applyAlignment="1" applyProtection="1">
      <alignment horizontal="left" vertical="center" wrapText="1"/>
      <protection hidden="1"/>
    </xf>
    <xf numFmtId="0" fontId="29" fillId="2" borderId="14" xfId="83" applyFont="1" applyFill="1" applyBorder="1" applyAlignment="1" applyProtection="1">
      <alignment horizontal="left" vertical="center" wrapText="1"/>
      <protection hidden="1"/>
    </xf>
    <xf numFmtId="43" fontId="29" fillId="0" borderId="21" xfId="14" applyFont="1" applyFill="1" applyBorder="1" applyAlignment="1" applyProtection="1">
      <alignment horizontal="right" vertical="center" wrapText="1"/>
      <protection hidden="1"/>
    </xf>
    <xf numFmtId="39" fontId="29" fillId="0" borderId="27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21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22" xfId="84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Border="1" applyAlignment="1" applyProtection="1">
      <protection hidden="1"/>
    </xf>
    <xf numFmtId="43" fontId="29" fillId="0" borderId="0" xfId="0" applyNumberFormat="1" applyFont="1" applyBorder="1" applyProtection="1">
      <protection hidden="1"/>
    </xf>
    <xf numFmtId="39" fontId="29" fillId="20" borderId="20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20" xfId="84" applyNumberFormat="1" applyFont="1" applyFill="1" applyBorder="1" applyAlignment="1" applyProtection="1">
      <alignment horizontal="right" vertical="center" wrapText="1"/>
      <protection hidden="1"/>
    </xf>
    <xf numFmtId="43" fontId="29" fillId="20" borderId="21" xfId="14" applyFont="1" applyFill="1" applyBorder="1" applyAlignment="1" applyProtection="1">
      <alignment horizontal="right" vertical="center" wrapText="1"/>
      <protection hidden="1"/>
    </xf>
    <xf numFmtId="170" fontId="29" fillId="0" borderId="0" xfId="0" applyNumberFormat="1" applyFont="1" applyProtection="1">
      <protection hidden="1"/>
    </xf>
    <xf numFmtId="0" fontId="30" fillId="0" borderId="19" xfId="83" applyFont="1" applyFill="1" applyBorder="1" applyAlignment="1" applyProtection="1">
      <alignment vertical="center" wrapText="1"/>
      <protection hidden="1"/>
    </xf>
    <xf numFmtId="0" fontId="29" fillId="0" borderId="25" xfId="83" applyFont="1" applyFill="1" applyBorder="1" applyAlignment="1" applyProtection="1">
      <alignment horizontal="right" vertical="center" wrapText="1"/>
      <protection hidden="1"/>
    </xf>
    <xf numFmtId="0" fontId="29" fillId="0" borderId="24" xfId="83" applyFont="1" applyFill="1" applyBorder="1" applyAlignment="1" applyProtection="1">
      <alignment horizontal="left" vertical="center" wrapText="1"/>
      <protection hidden="1"/>
    </xf>
    <xf numFmtId="0" fontId="29" fillId="0" borderId="26" xfId="83" applyFont="1" applyFill="1" applyBorder="1" applyAlignment="1" applyProtection="1">
      <alignment horizontal="left" vertical="center" wrapText="1"/>
      <protection hidden="1"/>
    </xf>
    <xf numFmtId="39" fontId="29" fillId="20" borderId="23" xfId="84" applyNumberFormat="1" applyFont="1" applyFill="1" applyBorder="1" applyAlignment="1" applyProtection="1">
      <alignment horizontal="right" vertical="center" wrapText="1"/>
      <protection hidden="1"/>
    </xf>
    <xf numFmtId="0" fontId="29" fillId="0" borderId="28" xfId="83" applyFont="1" applyFill="1" applyBorder="1" applyAlignment="1" applyProtection="1">
      <alignment horizontal="right" vertical="center" wrapText="1"/>
      <protection hidden="1"/>
    </xf>
    <xf numFmtId="0" fontId="29" fillId="0" borderId="17" xfId="83" applyFont="1" applyFill="1" applyBorder="1" applyAlignment="1" applyProtection="1">
      <alignment horizontal="left" vertical="center" wrapText="1"/>
      <protection hidden="1"/>
    </xf>
    <xf numFmtId="0" fontId="29" fillId="0" borderId="14" xfId="83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Protection="1">
      <protection hidden="1"/>
    </xf>
    <xf numFmtId="0" fontId="32" fillId="0" borderId="13" xfId="83" applyFont="1" applyFill="1" applyBorder="1" applyAlignment="1" applyProtection="1">
      <alignment horizontal="right" vertical="center" wrapText="1"/>
      <protection hidden="1"/>
    </xf>
    <xf numFmtId="0" fontId="32" fillId="0" borderId="30" xfId="83" applyFont="1" applyFill="1" applyBorder="1" applyAlignment="1" applyProtection="1">
      <alignment horizontal="right" vertical="center" wrapText="1"/>
      <protection hidden="1"/>
    </xf>
    <xf numFmtId="39" fontId="32" fillId="0" borderId="31" xfId="84" applyNumberFormat="1" applyFont="1" applyFill="1" applyBorder="1" applyAlignment="1" applyProtection="1">
      <alignment horizontal="right" vertical="center" wrapText="1"/>
      <protection hidden="1"/>
    </xf>
    <xf numFmtId="39" fontId="32" fillId="0" borderId="32" xfId="84" applyNumberFormat="1" applyFont="1" applyFill="1" applyBorder="1" applyAlignment="1" applyProtection="1">
      <alignment horizontal="right" vertical="center" wrapText="1"/>
      <protection hidden="1"/>
    </xf>
    <xf numFmtId="39" fontId="32" fillId="0" borderId="30" xfId="84" applyNumberFormat="1" applyFont="1" applyFill="1" applyBorder="1" applyAlignment="1" applyProtection="1">
      <alignment horizontal="right" vertical="center" wrapText="1"/>
      <protection hidden="1"/>
    </xf>
    <xf numFmtId="170" fontId="31" fillId="0" borderId="0" xfId="0" applyNumberFormat="1" applyFont="1" applyBorder="1" applyAlignment="1" applyProtection="1">
      <alignment horizontal="center"/>
      <protection hidden="1"/>
    </xf>
    <xf numFmtId="0" fontId="32" fillId="0" borderId="0" xfId="83" applyFont="1" applyFill="1" applyBorder="1" applyAlignment="1" applyProtection="1">
      <alignment horizontal="right" vertical="center" wrapText="1"/>
      <protection hidden="1"/>
    </xf>
    <xf numFmtId="0" fontId="32" fillId="0" borderId="33" xfId="83" applyFont="1" applyFill="1" applyBorder="1" applyAlignment="1" applyProtection="1">
      <alignment horizontal="right" vertical="center" wrapText="1"/>
      <protection hidden="1"/>
    </xf>
    <xf numFmtId="9" fontId="32" fillId="0" borderId="0" xfId="10" applyFont="1" applyFill="1" applyBorder="1" applyAlignment="1" applyProtection="1">
      <alignment horizontal="right" vertical="center" wrapText="1"/>
      <protection hidden="1"/>
    </xf>
    <xf numFmtId="10" fontId="32" fillId="0" borderId="32" xfId="10" applyNumberFormat="1" applyFont="1" applyFill="1" applyBorder="1" applyAlignment="1" applyProtection="1">
      <alignment horizontal="right" vertical="center" wrapText="1"/>
      <protection hidden="1"/>
    </xf>
    <xf numFmtId="10" fontId="32" fillId="0" borderId="13" xfId="10" applyNumberFormat="1" applyFont="1" applyFill="1" applyBorder="1" applyAlignment="1" applyProtection="1">
      <alignment horizontal="right" vertical="center" wrapText="1"/>
      <protection hidden="1"/>
    </xf>
    <xf numFmtId="10" fontId="32" fillId="0" borderId="30" xfId="10" applyNumberFormat="1" applyFont="1" applyFill="1" applyBorder="1" applyAlignment="1" applyProtection="1">
      <alignment horizontal="right" vertical="center" wrapText="1"/>
      <protection hidden="1"/>
    </xf>
    <xf numFmtId="0" fontId="31" fillId="0" borderId="0" xfId="0" applyFont="1" applyBorder="1" applyAlignment="1" applyProtection="1">
      <protection hidden="1"/>
    </xf>
    <xf numFmtId="170" fontId="31" fillId="0" borderId="0" xfId="0" applyNumberFormat="1" applyFont="1" applyBorder="1" applyProtection="1">
      <protection hidden="1"/>
    </xf>
    <xf numFmtId="0" fontId="32" fillId="21" borderId="40" xfId="83" applyFont="1" applyFill="1" applyBorder="1" applyAlignment="1" applyProtection="1">
      <alignment horizontal="right" vertical="center" wrapText="1"/>
      <protection hidden="1"/>
    </xf>
    <xf numFmtId="0" fontId="32" fillId="21" borderId="34" xfId="83" applyFont="1" applyFill="1" applyBorder="1" applyAlignment="1" applyProtection="1">
      <alignment horizontal="right" vertical="center" wrapText="1"/>
      <protection hidden="1"/>
    </xf>
    <xf numFmtId="4" fontId="32" fillId="21" borderId="34" xfId="0" applyNumberFormat="1" applyFont="1" applyFill="1" applyBorder="1" applyAlignment="1" applyProtection="1">
      <alignment horizontal="right" vertical="center" wrapText="1"/>
      <protection hidden="1"/>
    </xf>
    <xf numFmtId="169" fontId="1" fillId="21" borderId="35" xfId="84" applyFont="1" applyFill="1" applyBorder="1" applyAlignment="1" applyProtection="1">
      <alignment horizontal="right" vertical="center" wrapText="1"/>
      <protection hidden="1"/>
    </xf>
    <xf numFmtId="4" fontId="33" fillId="0" borderId="0" xfId="0" applyNumberFormat="1" applyFont="1" applyBorder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0" fontId="31" fillId="0" borderId="0" xfId="0" applyFont="1" applyFill="1" applyAlignment="1" applyProtection="1">
      <alignment horizontal="right"/>
      <protection hidden="1"/>
    </xf>
    <xf numFmtId="0" fontId="31" fillId="0" borderId="0" xfId="0" applyFont="1" applyBorder="1" applyProtection="1">
      <protection hidden="1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</cellXfs>
  <cellStyles count="85"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Ênfase1 2" xfId="38"/>
    <cellStyle name="40% - Ênfase2 2" xfId="39"/>
    <cellStyle name="40% - Ênfase3 2" xfId="40"/>
    <cellStyle name="40% - Ênfase4 2" xfId="41"/>
    <cellStyle name="40% - Ênfase5 2" xfId="42"/>
    <cellStyle name="40% - Ênfase6 2" xfId="43"/>
    <cellStyle name="60% - Ênfase1 2" xfId="44"/>
    <cellStyle name="60% - Ênfase2 2" xfId="45"/>
    <cellStyle name="60% - Ênfase3 2" xfId="46"/>
    <cellStyle name="60% - Ênfase4 2" xfId="47"/>
    <cellStyle name="60% - Ênfase5 2" xfId="48"/>
    <cellStyle name="60% - Ênfase6 2" xfId="49"/>
    <cellStyle name="Bom 2" xfId="50"/>
    <cellStyle name="Cálculo 2" xfId="51"/>
    <cellStyle name="Célula de Verificação 2" xfId="52"/>
    <cellStyle name="Célula Vinculada 2" xfId="53"/>
    <cellStyle name="Comma 2" xfId="29"/>
    <cellStyle name="Currency 2" xfId="30"/>
    <cellStyle name="Ênfase1 2" xfId="54"/>
    <cellStyle name="Ênfase2 2" xfId="55"/>
    <cellStyle name="Ênfase3 2" xfId="56"/>
    <cellStyle name="Ênfase4 2" xfId="57"/>
    <cellStyle name="Ênfase5 2" xfId="58"/>
    <cellStyle name="Ênfase6 2" xfId="59"/>
    <cellStyle name="Entrada 2" xfId="60"/>
    <cellStyle name="Euro" xfId="6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Incorreto 2" xfId="62"/>
    <cellStyle name="Moeda 2" xfId="1"/>
    <cellStyle name="Moeda 3" xfId="2"/>
    <cellStyle name="Neutra 2" xfId="63"/>
    <cellStyle name="Normal" xfId="0" builtinId="0"/>
    <cellStyle name="Normal 2" xfId="3"/>
    <cellStyle name="Normal 2 2" xfId="4"/>
    <cellStyle name="Normal 3" xfId="5"/>
    <cellStyle name="Normal 3 2" xfId="11"/>
    <cellStyle name="Normal 4" xfId="82"/>
    <cellStyle name="Normal 5 2" xfId="6"/>
    <cellStyle name="Normal_PREÇOS_ECT Taquara int A" xfId="83"/>
    <cellStyle name="Nota 2" xfId="64"/>
    <cellStyle name="Percent 2" xfId="31"/>
    <cellStyle name="Porcentagem" xfId="10" builtinId="5"/>
    <cellStyle name="Porcentagem 2" xfId="12"/>
    <cellStyle name="Saída 2" xfId="65"/>
    <cellStyle name="Separador de milhares_PREÇOS_ECT Taquara int A" xfId="84"/>
    <cellStyle name="TableStyleLight1" xfId="13"/>
    <cellStyle name="Texto de Aviso 2" xfId="66"/>
    <cellStyle name="Texto Explicativo 2" xfId="67"/>
    <cellStyle name="Título 1 1" xfId="68"/>
    <cellStyle name="Título 1 2" xfId="69"/>
    <cellStyle name="Título 2 2" xfId="70"/>
    <cellStyle name="Título 3 2" xfId="71"/>
    <cellStyle name="Título 4 2" xfId="72"/>
    <cellStyle name="Total 2" xfId="73"/>
    <cellStyle name="Vírgula" xfId="14" builtinId="3"/>
    <cellStyle name="Vírgula 2" xfId="7"/>
    <cellStyle name="Vírgula 3" xfId="8"/>
    <cellStyle name="Vírgula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3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3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3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66700"/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66700"/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66700"/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66700"/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66700"/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66700"/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66700"/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66700"/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85750"/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76225"/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304800"/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50</xdr:row>
      <xdr:rowOff>0</xdr:rowOff>
    </xdr:from>
    <xdr:ext cx="447675" cy="247650"/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2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66700"/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85750"/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76225"/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304800"/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52</xdr:row>
      <xdr:rowOff>0</xdr:rowOff>
    </xdr:from>
    <xdr:ext cx="447675" cy="247650"/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90" zoomScaleNormal="90" zoomScaleSheetLayoutView="90" workbookViewId="0">
      <selection activeCell="R26" sqref="Q26:R26"/>
    </sheetView>
  </sheetViews>
  <sheetFormatPr defaultColWidth="3" defaultRowHeight="15" x14ac:dyDescent="0.25"/>
  <cols>
    <col min="1" max="1" width="7.140625" style="66" customWidth="1"/>
    <col min="2" max="2" width="9.85546875" style="66" customWidth="1"/>
    <col min="3" max="3" width="47.85546875" style="66" customWidth="1"/>
    <col min="4" max="4" width="13.85546875" style="86" customWidth="1"/>
    <col min="5" max="10" width="11.7109375" style="87" customWidth="1"/>
    <col min="11" max="11" width="9.140625" style="88" customWidth="1"/>
    <col min="12" max="12" width="9.140625" style="88" hidden="1" customWidth="1"/>
    <col min="13" max="13" width="9.140625" style="66" customWidth="1"/>
    <col min="14" max="14" width="3" style="66"/>
    <col min="15" max="15" width="10.28515625" style="66" bestFit="1" customWidth="1"/>
    <col min="16" max="16384" width="3" style="66"/>
  </cols>
  <sheetData>
    <row r="1" spans="1:12" s="7" customFormat="1" ht="12.75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5"/>
      <c r="L1" s="6"/>
    </row>
    <row r="2" spans="1:12" s="7" customFormat="1" ht="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7" customFormat="1" x14ac:dyDescent="0.25">
      <c r="A3" s="8" t="s">
        <v>33</v>
      </c>
      <c r="B3" s="8"/>
      <c r="C3" s="8"/>
      <c r="D3" s="8"/>
      <c r="E3" s="8"/>
      <c r="F3" s="8"/>
      <c r="G3" s="8"/>
      <c r="H3" s="8"/>
      <c r="I3" s="8"/>
      <c r="J3" s="8"/>
      <c r="K3" s="5"/>
      <c r="L3" s="6"/>
    </row>
    <row r="4" spans="1:12" s="7" customFormat="1" ht="15" customHeight="1" x14ac:dyDescent="0.25">
      <c r="A4" s="8" t="s">
        <v>34</v>
      </c>
      <c r="B4" s="8"/>
      <c r="C4" s="8"/>
      <c r="D4" s="8"/>
      <c r="E4" s="8"/>
      <c r="G4" s="9"/>
      <c r="H4" s="9"/>
      <c r="I4" s="10" t="s">
        <v>6</v>
      </c>
      <c r="J4" s="11">
        <v>0.25</v>
      </c>
      <c r="K4" s="5"/>
      <c r="L4" s="6"/>
    </row>
    <row r="5" spans="1:12" s="7" customFormat="1" ht="15" customHeight="1" x14ac:dyDescent="0.25">
      <c r="A5" s="8" t="s">
        <v>28</v>
      </c>
      <c r="B5" s="8"/>
      <c r="C5" s="8"/>
      <c r="D5" s="8"/>
      <c r="E5" s="8"/>
      <c r="G5" s="12" t="s">
        <v>47</v>
      </c>
      <c r="H5" s="12"/>
      <c r="I5" s="12"/>
      <c r="J5" s="13">
        <v>1.1116999999999999</v>
      </c>
      <c r="K5" s="5"/>
      <c r="L5" s="6"/>
    </row>
    <row r="6" spans="1:12" s="7" customFormat="1" ht="27.75" customHeight="1" x14ac:dyDescent="0.25">
      <c r="A6" s="14" t="s">
        <v>18</v>
      </c>
      <c r="B6" s="14"/>
      <c r="C6" s="14"/>
      <c r="D6" s="14"/>
      <c r="E6" s="14"/>
      <c r="F6" s="14"/>
      <c r="G6" s="14"/>
      <c r="H6" s="14"/>
      <c r="I6" s="15" t="s">
        <v>7</v>
      </c>
      <c r="J6" s="16">
        <v>44621</v>
      </c>
      <c r="K6" s="5"/>
      <c r="L6" s="6"/>
    </row>
    <row r="7" spans="1:12" s="7" customFormat="1" x14ac:dyDescent="0.25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5"/>
      <c r="L7" s="6"/>
    </row>
    <row r="8" spans="1:12" s="7" customFormat="1" ht="12.75" customHeight="1" x14ac:dyDescent="0.25">
      <c r="A8" s="19" t="s">
        <v>8</v>
      </c>
      <c r="B8" s="19"/>
      <c r="C8" s="89"/>
      <c r="D8" s="89"/>
      <c r="E8" s="89"/>
      <c r="F8" s="89"/>
      <c r="G8" s="19" t="s">
        <v>1</v>
      </c>
      <c r="H8" s="19"/>
      <c r="I8" s="91"/>
      <c r="J8" s="91"/>
      <c r="K8" s="5"/>
      <c r="L8" s="6"/>
    </row>
    <row r="9" spans="1:12" s="7" customFormat="1" x14ac:dyDescent="0.25">
      <c r="A9" s="20" t="s">
        <v>3</v>
      </c>
      <c r="B9" s="20"/>
      <c r="C9" s="1"/>
      <c r="D9" s="21" t="s">
        <v>9</v>
      </c>
      <c r="E9" s="90"/>
      <c r="F9" s="90"/>
      <c r="G9" s="20" t="s">
        <v>0</v>
      </c>
      <c r="H9" s="20"/>
      <c r="I9" s="90"/>
      <c r="J9" s="90"/>
      <c r="K9" s="5"/>
      <c r="L9" s="6"/>
    </row>
    <row r="10" spans="1:12" s="7" customFormat="1" x14ac:dyDescent="0.25">
      <c r="A10" s="22" t="s">
        <v>10</v>
      </c>
      <c r="B10" s="22" t="s">
        <v>11</v>
      </c>
      <c r="C10" s="22"/>
      <c r="D10" s="23" t="s">
        <v>12</v>
      </c>
      <c r="E10" s="24" t="s">
        <v>48</v>
      </c>
      <c r="F10" s="25"/>
      <c r="G10" s="25"/>
      <c r="H10" s="25"/>
      <c r="I10" s="25"/>
      <c r="J10" s="25"/>
      <c r="K10" s="5"/>
      <c r="L10" s="6"/>
    </row>
    <row r="11" spans="1:12" s="7" customFormat="1" x14ac:dyDescent="0.25">
      <c r="A11" s="26"/>
      <c r="B11" s="26"/>
      <c r="C11" s="26"/>
      <c r="D11" s="27"/>
      <c r="E11" s="28" t="s">
        <v>13</v>
      </c>
      <c r="F11" s="29"/>
      <c r="G11" s="28" t="s">
        <v>14</v>
      </c>
      <c r="H11" s="30"/>
      <c r="I11" s="28" t="s">
        <v>17</v>
      </c>
      <c r="J11" s="30"/>
      <c r="K11" s="5"/>
      <c r="L11" s="6"/>
    </row>
    <row r="12" spans="1:12" s="7" customFormat="1" x14ac:dyDescent="0.25">
      <c r="A12" s="31" t="s">
        <v>2</v>
      </c>
      <c r="B12" s="32" t="s">
        <v>23</v>
      </c>
      <c r="C12" s="33"/>
      <c r="D12" s="34"/>
      <c r="E12" s="35"/>
      <c r="F12" s="36" t="s">
        <v>16</v>
      </c>
      <c r="G12" s="37" t="s">
        <v>15</v>
      </c>
      <c r="H12" s="38" t="s">
        <v>16</v>
      </c>
      <c r="I12" s="37" t="s">
        <v>15</v>
      </c>
      <c r="J12" s="38" t="s">
        <v>16</v>
      </c>
      <c r="K12" s="5"/>
      <c r="L12" s="6"/>
    </row>
    <row r="13" spans="1:12" s="7" customFormat="1" ht="15" customHeight="1" x14ac:dyDescent="0.25">
      <c r="A13" s="39">
        <v>1</v>
      </c>
      <c r="B13" s="40" t="s">
        <v>19</v>
      </c>
      <c r="C13" s="41"/>
      <c r="D13" s="2"/>
      <c r="E13" s="42"/>
      <c r="F13" s="43"/>
      <c r="G13" s="42"/>
      <c r="H13" s="44"/>
      <c r="I13" s="42"/>
      <c r="J13" s="44"/>
      <c r="K13" s="5"/>
      <c r="L13" s="6"/>
    </row>
    <row r="14" spans="1:12" s="7" customFormat="1" ht="14.1" customHeight="1" x14ac:dyDescent="0.25">
      <c r="A14" s="45">
        <v>2</v>
      </c>
      <c r="B14" s="46"/>
      <c r="C14" s="47"/>
      <c r="D14" s="3"/>
      <c r="E14" s="48">
        <v>40</v>
      </c>
      <c r="F14" s="49">
        <f>E14/100*$D13</f>
        <v>0</v>
      </c>
      <c r="G14" s="50">
        <v>40</v>
      </c>
      <c r="H14" s="51">
        <f>G14/100*$D13</f>
        <v>0</v>
      </c>
      <c r="I14" s="50">
        <v>20</v>
      </c>
      <c r="J14" s="51">
        <f>I14/100*$D13</f>
        <v>0</v>
      </c>
      <c r="K14" s="52"/>
      <c r="L14" s="53">
        <f>E14+G14+I14</f>
        <v>100</v>
      </c>
    </row>
    <row r="15" spans="1:12" s="7" customFormat="1" x14ac:dyDescent="0.25">
      <c r="A15" s="39">
        <v>2</v>
      </c>
      <c r="B15" s="40" t="s">
        <v>20</v>
      </c>
      <c r="C15" s="41"/>
      <c r="D15" s="2"/>
      <c r="E15" s="54"/>
      <c r="F15" s="43"/>
      <c r="G15" s="54"/>
      <c r="H15" s="44"/>
      <c r="I15" s="54"/>
      <c r="J15" s="44"/>
      <c r="K15" s="52"/>
      <c r="L15" s="6"/>
    </row>
    <row r="16" spans="1:12" s="7" customFormat="1" ht="14.1" customHeight="1" x14ac:dyDescent="0.25">
      <c r="A16" s="45">
        <v>4</v>
      </c>
      <c r="B16" s="46"/>
      <c r="C16" s="47"/>
      <c r="D16" s="3"/>
      <c r="E16" s="55">
        <v>20</v>
      </c>
      <c r="F16" s="49">
        <f>E16/100*$D15</f>
        <v>0</v>
      </c>
      <c r="G16" s="55">
        <v>60</v>
      </c>
      <c r="H16" s="51">
        <f>G16/100*$D15</f>
        <v>0</v>
      </c>
      <c r="I16" s="55">
        <v>20</v>
      </c>
      <c r="J16" s="51">
        <f>I16/100*$D15</f>
        <v>0</v>
      </c>
      <c r="K16" s="52"/>
      <c r="L16" s="53">
        <f>E16+G16+I16</f>
        <v>100</v>
      </c>
    </row>
    <row r="17" spans="1:15" s="7" customFormat="1" x14ac:dyDescent="0.25">
      <c r="A17" s="39">
        <v>3</v>
      </c>
      <c r="B17" s="40" t="s">
        <v>31</v>
      </c>
      <c r="C17" s="41"/>
      <c r="D17" s="2"/>
      <c r="E17" s="42"/>
      <c r="F17" s="43"/>
      <c r="G17" s="42"/>
      <c r="H17" s="44"/>
      <c r="I17" s="42"/>
      <c r="J17" s="44"/>
      <c r="K17" s="52"/>
      <c r="L17" s="6"/>
    </row>
    <row r="18" spans="1:15" s="7" customFormat="1" ht="14.1" customHeight="1" x14ac:dyDescent="0.25">
      <c r="A18" s="45">
        <v>6</v>
      </c>
      <c r="B18" s="46"/>
      <c r="C18" s="47"/>
      <c r="D18" s="3"/>
      <c r="E18" s="50">
        <v>60</v>
      </c>
      <c r="F18" s="49">
        <f>E18/100*$D17</f>
        <v>0</v>
      </c>
      <c r="G18" s="48">
        <v>40</v>
      </c>
      <c r="H18" s="51">
        <f>G18/100*$D17</f>
        <v>0</v>
      </c>
      <c r="I18" s="48">
        <v>0</v>
      </c>
      <c r="J18" s="51">
        <f>I18/100*$D17</f>
        <v>0</v>
      </c>
      <c r="K18" s="52"/>
      <c r="L18" s="53">
        <f>E18+G18+I18</f>
        <v>100</v>
      </c>
    </row>
    <row r="19" spans="1:15" s="7" customFormat="1" x14ac:dyDescent="0.25">
      <c r="A19" s="39">
        <v>4</v>
      </c>
      <c r="B19" s="40" t="s">
        <v>35</v>
      </c>
      <c r="C19" s="41"/>
      <c r="D19" s="2"/>
      <c r="E19" s="42"/>
      <c r="F19" s="43"/>
      <c r="G19" s="56"/>
      <c r="H19" s="44"/>
      <c r="I19" s="56"/>
      <c r="J19" s="44"/>
      <c r="K19" s="52"/>
      <c r="L19" s="6"/>
    </row>
    <row r="20" spans="1:15" s="7" customFormat="1" x14ac:dyDescent="0.25">
      <c r="A20" s="45">
        <v>8</v>
      </c>
      <c r="B20" s="46"/>
      <c r="C20" s="47"/>
      <c r="D20" s="3"/>
      <c r="E20" s="50">
        <v>20</v>
      </c>
      <c r="F20" s="49">
        <f>E20/100*$D19</f>
        <v>0</v>
      </c>
      <c r="G20" s="48">
        <v>40</v>
      </c>
      <c r="H20" s="51">
        <f>G20/100*$D19</f>
        <v>0</v>
      </c>
      <c r="I20" s="48">
        <v>40</v>
      </c>
      <c r="J20" s="51">
        <f>I20/100*$D19</f>
        <v>0</v>
      </c>
      <c r="K20" s="52"/>
      <c r="L20" s="53">
        <f>E20+G20+I20</f>
        <v>100</v>
      </c>
    </row>
    <row r="21" spans="1:15" s="7" customFormat="1" x14ac:dyDescent="0.25">
      <c r="A21" s="39">
        <v>5</v>
      </c>
      <c r="B21" s="40" t="s">
        <v>36</v>
      </c>
      <c r="C21" s="41"/>
      <c r="D21" s="2"/>
      <c r="E21" s="42"/>
      <c r="F21" s="43"/>
      <c r="G21" s="56"/>
      <c r="H21" s="44"/>
      <c r="I21" s="56"/>
      <c r="J21" s="44"/>
      <c r="K21" s="52"/>
      <c r="L21" s="6"/>
    </row>
    <row r="22" spans="1:15" s="7" customFormat="1" ht="14.1" customHeight="1" x14ac:dyDescent="0.25">
      <c r="A22" s="45">
        <v>10</v>
      </c>
      <c r="B22" s="46"/>
      <c r="C22" s="47"/>
      <c r="D22" s="3"/>
      <c r="E22" s="50">
        <v>20</v>
      </c>
      <c r="F22" s="49">
        <f>E22/100*$D21</f>
        <v>0</v>
      </c>
      <c r="G22" s="48">
        <v>20</v>
      </c>
      <c r="H22" s="51">
        <f>G22/100*$D21</f>
        <v>0</v>
      </c>
      <c r="I22" s="48">
        <v>60</v>
      </c>
      <c r="J22" s="51">
        <f>I22/100*$D21</f>
        <v>0</v>
      </c>
      <c r="K22" s="52"/>
      <c r="L22" s="53">
        <f>E22+G22+I22</f>
        <v>100</v>
      </c>
    </row>
    <row r="23" spans="1:15" s="7" customFormat="1" ht="14.1" customHeight="1" x14ac:dyDescent="0.25">
      <c r="A23" s="39">
        <v>6</v>
      </c>
      <c r="B23" s="40" t="s">
        <v>37</v>
      </c>
      <c r="C23" s="41"/>
      <c r="D23" s="2"/>
      <c r="E23" s="42"/>
      <c r="F23" s="43"/>
      <c r="G23" s="42"/>
      <c r="H23" s="44"/>
      <c r="I23" s="42"/>
      <c r="J23" s="44"/>
      <c r="K23" s="52"/>
      <c r="L23" s="53"/>
      <c r="O23" s="57"/>
    </row>
    <row r="24" spans="1:15" s="7" customFormat="1" ht="14.1" customHeight="1" x14ac:dyDescent="0.25">
      <c r="A24" s="45">
        <v>12</v>
      </c>
      <c r="B24" s="46"/>
      <c r="C24" s="47"/>
      <c r="D24" s="3"/>
      <c r="E24" s="50">
        <v>10</v>
      </c>
      <c r="F24" s="49">
        <f>E24/100*$D23</f>
        <v>0</v>
      </c>
      <c r="G24" s="48">
        <v>20</v>
      </c>
      <c r="H24" s="51">
        <f>G24/100*$D23</f>
        <v>0</v>
      </c>
      <c r="I24" s="48">
        <v>70</v>
      </c>
      <c r="J24" s="51">
        <f>I24/100*$D23</f>
        <v>0</v>
      </c>
      <c r="K24" s="52"/>
      <c r="L24" s="53">
        <f t="shared" ref="L24:L39" si="0">E24+G24+I24</f>
        <v>100</v>
      </c>
    </row>
    <row r="25" spans="1:15" s="7" customFormat="1" ht="14.1" customHeight="1" x14ac:dyDescent="0.25">
      <c r="A25" s="39">
        <v>7</v>
      </c>
      <c r="B25" s="40" t="s">
        <v>38</v>
      </c>
      <c r="C25" s="41"/>
      <c r="D25" s="2"/>
      <c r="E25" s="42"/>
      <c r="F25" s="43"/>
      <c r="G25" s="42"/>
      <c r="H25" s="44"/>
      <c r="I25" s="42"/>
      <c r="J25" s="44"/>
      <c r="K25" s="52"/>
      <c r="L25" s="53"/>
    </row>
    <row r="26" spans="1:15" s="7" customFormat="1" ht="14.1" customHeight="1" x14ac:dyDescent="0.25">
      <c r="A26" s="45">
        <v>14</v>
      </c>
      <c r="B26" s="46"/>
      <c r="C26" s="47"/>
      <c r="D26" s="3"/>
      <c r="E26" s="50">
        <v>20</v>
      </c>
      <c r="F26" s="49">
        <f>E26/100*$D25</f>
        <v>0</v>
      </c>
      <c r="G26" s="48">
        <v>40</v>
      </c>
      <c r="H26" s="51">
        <f>G26/100*$D25</f>
        <v>0</v>
      </c>
      <c r="I26" s="48">
        <v>40</v>
      </c>
      <c r="J26" s="51">
        <f>I26/100*$D25</f>
        <v>0</v>
      </c>
      <c r="K26" s="52"/>
      <c r="L26" s="53">
        <f t="shared" si="0"/>
        <v>100</v>
      </c>
    </row>
    <row r="27" spans="1:15" s="7" customFormat="1" ht="14.1" customHeight="1" x14ac:dyDescent="0.25">
      <c r="A27" s="39">
        <v>8</v>
      </c>
      <c r="B27" s="40" t="s">
        <v>21</v>
      </c>
      <c r="C27" s="41"/>
      <c r="D27" s="2"/>
      <c r="E27" s="42"/>
      <c r="F27" s="43"/>
      <c r="G27" s="42"/>
      <c r="H27" s="44"/>
      <c r="I27" s="42"/>
      <c r="J27" s="44"/>
      <c r="K27" s="52"/>
      <c r="L27" s="53"/>
    </row>
    <row r="28" spans="1:15" s="7" customFormat="1" ht="14.1" customHeight="1" x14ac:dyDescent="0.25">
      <c r="A28" s="45">
        <v>16</v>
      </c>
      <c r="B28" s="46"/>
      <c r="C28" s="47"/>
      <c r="D28" s="3"/>
      <c r="E28" s="48">
        <v>0</v>
      </c>
      <c r="F28" s="49">
        <f>E28/100*$D27</f>
        <v>0</v>
      </c>
      <c r="G28" s="48">
        <v>0</v>
      </c>
      <c r="H28" s="51">
        <f>G28/100*$D27</f>
        <v>0</v>
      </c>
      <c r="I28" s="48">
        <v>100</v>
      </c>
      <c r="J28" s="51">
        <f>I28/100*$D27</f>
        <v>0</v>
      </c>
      <c r="K28" s="52"/>
      <c r="L28" s="53">
        <f t="shared" si="0"/>
        <v>100</v>
      </c>
    </row>
    <row r="29" spans="1:15" s="7" customFormat="1" ht="14.1" customHeight="1" x14ac:dyDescent="0.25">
      <c r="A29" s="31" t="s">
        <v>22</v>
      </c>
      <c r="B29" s="32" t="s">
        <v>26</v>
      </c>
      <c r="C29" s="33"/>
      <c r="D29" s="34"/>
      <c r="E29" s="35"/>
      <c r="F29" s="58"/>
      <c r="G29" s="35"/>
      <c r="H29" s="33"/>
      <c r="I29" s="35"/>
      <c r="J29" s="33"/>
      <c r="K29" s="52"/>
      <c r="L29" s="53"/>
    </row>
    <row r="30" spans="1:15" s="7" customFormat="1" ht="14.1" customHeight="1" x14ac:dyDescent="0.25">
      <c r="A30" s="59">
        <v>1</v>
      </c>
      <c r="B30" s="60" t="s">
        <v>39</v>
      </c>
      <c r="C30" s="61"/>
      <c r="D30" s="2"/>
      <c r="E30" s="42"/>
      <c r="F30" s="42"/>
      <c r="G30" s="42"/>
      <c r="H30" s="42"/>
      <c r="I30" s="62"/>
      <c r="J30" s="44"/>
      <c r="K30" s="52"/>
      <c r="L30" s="53"/>
    </row>
    <row r="31" spans="1:15" s="7" customFormat="1" ht="14.1" customHeight="1" x14ac:dyDescent="0.25">
      <c r="A31" s="63"/>
      <c r="B31" s="64"/>
      <c r="C31" s="65"/>
      <c r="D31" s="3"/>
      <c r="E31" s="50">
        <v>60</v>
      </c>
      <c r="F31" s="49">
        <f>E31/100*$D30</f>
        <v>0</v>
      </c>
      <c r="G31" s="50">
        <v>20</v>
      </c>
      <c r="H31" s="51">
        <f>G31/100*$D30</f>
        <v>0</v>
      </c>
      <c r="I31" s="50">
        <v>20</v>
      </c>
      <c r="J31" s="51">
        <f>I31/100*$D30</f>
        <v>0</v>
      </c>
      <c r="K31" s="52"/>
      <c r="L31" s="53">
        <f t="shared" si="0"/>
        <v>100</v>
      </c>
    </row>
    <row r="32" spans="1:15" s="7" customFormat="1" ht="14.1" customHeight="1" x14ac:dyDescent="0.25">
      <c r="A32" s="59">
        <v>2</v>
      </c>
      <c r="B32" s="60" t="s">
        <v>32</v>
      </c>
      <c r="C32" s="61"/>
      <c r="D32" s="2"/>
      <c r="E32" s="42"/>
      <c r="F32" s="42"/>
      <c r="G32" s="42"/>
      <c r="H32" s="42"/>
      <c r="I32" s="62"/>
      <c r="J32" s="44"/>
      <c r="K32" s="52"/>
      <c r="L32" s="53"/>
    </row>
    <row r="33" spans="1:12" s="7" customFormat="1" ht="14.1" customHeight="1" x14ac:dyDescent="0.25">
      <c r="A33" s="63"/>
      <c r="B33" s="64"/>
      <c r="C33" s="65"/>
      <c r="D33" s="3"/>
      <c r="E33" s="50">
        <v>40</v>
      </c>
      <c r="F33" s="49">
        <f>E33/100*$D32</f>
        <v>0</v>
      </c>
      <c r="G33" s="50">
        <v>30</v>
      </c>
      <c r="H33" s="51">
        <f>G33/100*$D32</f>
        <v>0</v>
      </c>
      <c r="I33" s="50">
        <v>30</v>
      </c>
      <c r="J33" s="51">
        <f>I33/100*$D32</f>
        <v>0</v>
      </c>
      <c r="K33" s="52"/>
      <c r="L33" s="53">
        <f t="shared" si="0"/>
        <v>100</v>
      </c>
    </row>
    <row r="34" spans="1:12" s="7" customFormat="1" ht="14.1" customHeight="1" x14ac:dyDescent="0.25">
      <c r="A34" s="59">
        <v>3</v>
      </c>
      <c r="B34" s="60" t="s">
        <v>40</v>
      </c>
      <c r="C34" s="61"/>
      <c r="D34" s="2"/>
      <c r="E34" s="42"/>
      <c r="F34" s="42"/>
      <c r="G34" s="42"/>
      <c r="H34" s="42"/>
      <c r="I34" s="62"/>
      <c r="J34" s="44"/>
      <c r="K34" s="52"/>
      <c r="L34" s="53"/>
    </row>
    <row r="35" spans="1:12" s="7" customFormat="1" ht="14.1" customHeight="1" x14ac:dyDescent="0.25">
      <c r="A35" s="63"/>
      <c r="B35" s="64"/>
      <c r="C35" s="65"/>
      <c r="D35" s="3"/>
      <c r="E35" s="50">
        <v>40</v>
      </c>
      <c r="F35" s="49">
        <f>E35/100*$D34</f>
        <v>0</v>
      </c>
      <c r="G35" s="50">
        <v>30</v>
      </c>
      <c r="H35" s="51">
        <f>G35/100*$D34</f>
        <v>0</v>
      </c>
      <c r="I35" s="50">
        <v>30</v>
      </c>
      <c r="J35" s="51">
        <f>I35/100*$D34</f>
        <v>0</v>
      </c>
      <c r="K35" s="52"/>
      <c r="L35" s="53">
        <f t="shared" si="0"/>
        <v>100</v>
      </c>
    </row>
    <row r="36" spans="1:12" s="7" customFormat="1" ht="14.1" customHeight="1" x14ac:dyDescent="0.25">
      <c r="A36" s="59">
        <v>4</v>
      </c>
      <c r="B36" s="60" t="s">
        <v>41</v>
      </c>
      <c r="C36" s="61"/>
      <c r="D36" s="2"/>
      <c r="E36" s="42"/>
      <c r="F36" s="42"/>
      <c r="G36" s="42"/>
      <c r="H36" s="42"/>
      <c r="I36" s="62"/>
      <c r="J36" s="44"/>
      <c r="K36" s="52"/>
      <c r="L36" s="53"/>
    </row>
    <row r="37" spans="1:12" s="7" customFormat="1" ht="14.1" customHeight="1" x14ac:dyDescent="0.25">
      <c r="A37" s="63"/>
      <c r="B37" s="64"/>
      <c r="C37" s="65"/>
      <c r="D37" s="3"/>
      <c r="E37" s="50">
        <v>20</v>
      </c>
      <c r="F37" s="49">
        <f>E37/100*$D36</f>
        <v>0</v>
      </c>
      <c r="G37" s="50">
        <v>40</v>
      </c>
      <c r="H37" s="51">
        <f>G37/100*$D36</f>
        <v>0</v>
      </c>
      <c r="I37" s="50">
        <v>40</v>
      </c>
      <c r="J37" s="51">
        <f>I37/100*$D36</f>
        <v>0</v>
      </c>
      <c r="K37" s="52"/>
      <c r="L37" s="53">
        <f t="shared" si="0"/>
        <v>100</v>
      </c>
    </row>
    <row r="38" spans="1:12" s="7" customFormat="1" ht="14.1" customHeight="1" x14ac:dyDescent="0.25">
      <c r="A38" s="59">
        <v>5</v>
      </c>
      <c r="B38" s="60" t="s">
        <v>42</v>
      </c>
      <c r="C38" s="61"/>
      <c r="D38" s="2"/>
      <c r="E38" s="42"/>
      <c r="F38" s="42"/>
      <c r="G38" s="42"/>
      <c r="H38" s="42"/>
      <c r="I38" s="62"/>
      <c r="J38" s="44"/>
      <c r="K38" s="52"/>
      <c r="L38" s="53"/>
    </row>
    <row r="39" spans="1:12" s="7" customFormat="1" ht="14.1" customHeight="1" x14ac:dyDescent="0.25">
      <c r="A39" s="63"/>
      <c r="B39" s="64"/>
      <c r="C39" s="65"/>
      <c r="D39" s="3"/>
      <c r="E39" s="50">
        <v>20</v>
      </c>
      <c r="F39" s="49">
        <f>E39/100*$D38</f>
        <v>0</v>
      </c>
      <c r="G39" s="50">
        <v>40</v>
      </c>
      <c r="H39" s="51">
        <f>G39/100*$D38</f>
        <v>0</v>
      </c>
      <c r="I39" s="50">
        <v>40</v>
      </c>
      <c r="J39" s="51">
        <f>I39/100*$D38</f>
        <v>0</v>
      </c>
      <c r="K39" s="52"/>
      <c r="L39" s="53">
        <f t="shared" si="0"/>
        <v>100</v>
      </c>
    </row>
    <row r="40" spans="1:12" s="7" customFormat="1" ht="14.1" customHeight="1" x14ac:dyDescent="0.25">
      <c r="A40" s="59">
        <v>6</v>
      </c>
      <c r="B40" s="60" t="s">
        <v>43</v>
      </c>
      <c r="C40" s="61"/>
      <c r="D40" s="2"/>
      <c r="E40" s="42"/>
      <c r="F40" s="42"/>
      <c r="G40" s="42"/>
      <c r="H40" s="42"/>
      <c r="I40" s="62"/>
      <c r="J40" s="44"/>
      <c r="K40" s="52"/>
      <c r="L40" s="53"/>
    </row>
    <row r="41" spans="1:12" s="7" customFormat="1" ht="14.1" customHeight="1" x14ac:dyDescent="0.25">
      <c r="A41" s="63"/>
      <c r="B41" s="64"/>
      <c r="C41" s="65"/>
      <c r="D41" s="3"/>
      <c r="E41" s="50">
        <v>20</v>
      </c>
      <c r="F41" s="49">
        <f>E41/100*$D40</f>
        <v>0</v>
      </c>
      <c r="G41" s="50">
        <v>40</v>
      </c>
      <c r="H41" s="51">
        <f>G41/100*$D40</f>
        <v>0</v>
      </c>
      <c r="I41" s="50">
        <v>40</v>
      </c>
      <c r="J41" s="51">
        <f>I41/100*$D40</f>
        <v>0</v>
      </c>
      <c r="K41" s="52"/>
      <c r="L41" s="53">
        <f t="shared" ref="L41" si="1">E41+G41+I41</f>
        <v>100</v>
      </c>
    </row>
    <row r="42" spans="1:12" s="7" customFormat="1" ht="14.1" customHeight="1" x14ac:dyDescent="0.25">
      <c r="A42" s="59">
        <v>7</v>
      </c>
      <c r="B42" s="60" t="s">
        <v>27</v>
      </c>
      <c r="C42" s="61"/>
      <c r="D42" s="2"/>
      <c r="E42" s="42"/>
      <c r="F42" s="42"/>
      <c r="G42" s="42"/>
      <c r="H42" s="42"/>
      <c r="I42" s="62"/>
      <c r="J42" s="44"/>
      <c r="K42" s="52"/>
      <c r="L42" s="53"/>
    </row>
    <row r="43" spans="1:12" s="7" customFormat="1" ht="14.1" customHeight="1" x14ac:dyDescent="0.25">
      <c r="A43" s="63"/>
      <c r="B43" s="64"/>
      <c r="C43" s="65"/>
      <c r="D43" s="3"/>
      <c r="E43" s="50">
        <v>20</v>
      </c>
      <c r="F43" s="49">
        <f>E43/100*$D42</f>
        <v>0</v>
      </c>
      <c r="G43" s="50">
        <v>40</v>
      </c>
      <c r="H43" s="51">
        <f>G43/100*$D42</f>
        <v>0</v>
      </c>
      <c r="I43" s="50">
        <v>40</v>
      </c>
      <c r="J43" s="51">
        <f>I43/100*$D42</f>
        <v>0</v>
      </c>
      <c r="K43" s="52"/>
      <c r="L43" s="53">
        <f t="shared" ref="L43" si="2">E43+G43+I43</f>
        <v>100</v>
      </c>
    </row>
    <row r="44" spans="1:12" x14ac:dyDescent="0.25">
      <c r="A44" s="31" t="s">
        <v>29</v>
      </c>
      <c r="B44" s="32" t="s">
        <v>30</v>
      </c>
      <c r="C44" s="33"/>
      <c r="D44" s="34"/>
      <c r="E44" s="35"/>
      <c r="F44" s="58"/>
      <c r="G44" s="35"/>
      <c r="H44" s="33"/>
      <c r="I44" s="35"/>
      <c r="J44" s="33"/>
      <c r="K44" s="52"/>
      <c r="L44" s="53"/>
    </row>
    <row r="45" spans="1:12" ht="12.75" customHeight="1" x14ac:dyDescent="0.25">
      <c r="A45" s="59">
        <v>1</v>
      </c>
      <c r="B45" s="60" t="s">
        <v>44</v>
      </c>
      <c r="C45" s="61"/>
      <c r="D45" s="2"/>
      <c r="E45" s="42"/>
      <c r="F45" s="42"/>
      <c r="G45" s="42"/>
      <c r="H45" s="42"/>
      <c r="I45" s="62"/>
      <c r="J45" s="44"/>
      <c r="K45" s="52"/>
      <c r="L45" s="53"/>
    </row>
    <row r="46" spans="1:12" ht="12.75" customHeight="1" x14ac:dyDescent="0.25">
      <c r="A46" s="63"/>
      <c r="B46" s="64"/>
      <c r="C46" s="65"/>
      <c r="D46" s="3"/>
      <c r="E46" s="50">
        <v>40</v>
      </c>
      <c r="F46" s="49">
        <f>E46/100*$D45</f>
        <v>0</v>
      </c>
      <c r="G46" s="50">
        <v>30</v>
      </c>
      <c r="H46" s="51">
        <f>G46/100*$D45</f>
        <v>0</v>
      </c>
      <c r="I46" s="50">
        <v>30</v>
      </c>
      <c r="J46" s="51">
        <f>I46/100*$D45</f>
        <v>0</v>
      </c>
      <c r="K46" s="52"/>
      <c r="L46" s="53">
        <f>E46+G46+I46</f>
        <v>100</v>
      </c>
    </row>
    <row r="47" spans="1:12" s="7" customFormat="1" ht="14.1" customHeight="1" x14ac:dyDescent="0.25">
      <c r="A47" s="59">
        <v>2</v>
      </c>
      <c r="B47" s="60" t="s">
        <v>45</v>
      </c>
      <c r="C47" s="61"/>
      <c r="D47" s="2"/>
      <c r="E47" s="42"/>
      <c r="F47" s="42"/>
      <c r="G47" s="42"/>
      <c r="H47" s="42"/>
      <c r="I47" s="62"/>
      <c r="J47" s="44"/>
      <c r="K47" s="52"/>
      <c r="L47" s="53"/>
    </row>
    <row r="48" spans="1:12" s="7" customFormat="1" ht="14.1" customHeight="1" x14ac:dyDescent="0.25">
      <c r="A48" s="63"/>
      <c r="B48" s="64"/>
      <c r="C48" s="65"/>
      <c r="D48" s="3"/>
      <c r="E48" s="50">
        <v>40</v>
      </c>
      <c r="F48" s="49">
        <f>E48/100*$D47</f>
        <v>0</v>
      </c>
      <c r="G48" s="50">
        <v>30</v>
      </c>
      <c r="H48" s="51">
        <f>G48/100*$D47</f>
        <v>0</v>
      </c>
      <c r="I48" s="50">
        <v>30</v>
      </c>
      <c r="J48" s="51">
        <f>I48/100*$D47</f>
        <v>0</v>
      </c>
      <c r="K48" s="52"/>
      <c r="L48" s="53">
        <f t="shared" ref="L48" si="3">E48+G48+I48</f>
        <v>100</v>
      </c>
    </row>
    <row r="49" spans="1:13" s="7" customFormat="1" ht="14.1" customHeight="1" x14ac:dyDescent="0.25">
      <c r="A49" s="59">
        <v>3</v>
      </c>
      <c r="B49" s="60" t="s">
        <v>46</v>
      </c>
      <c r="C49" s="61"/>
      <c r="D49" s="2"/>
      <c r="E49" s="42"/>
      <c r="F49" s="42"/>
      <c r="G49" s="42"/>
      <c r="H49" s="42"/>
      <c r="I49" s="62"/>
      <c r="J49" s="44"/>
      <c r="K49" s="52"/>
      <c r="L49" s="53"/>
    </row>
    <row r="50" spans="1:13" s="7" customFormat="1" ht="14.1" customHeight="1" x14ac:dyDescent="0.25">
      <c r="A50" s="63"/>
      <c r="B50" s="64"/>
      <c r="C50" s="65"/>
      <c r="D50" s="3"/>
      <c r="E50" s="50">
        <v>40</v>
      </c>
      <c r="F50" s="49">
        <f>E50/100*$D49</f>
        <v>0</v>
      </c>
      <c r="G50" s="50">
        <v>30</v>
      </c>
      <c r="H50" s="51">
        <f>G50/100*$D49</f>
        <v>0</v>
      </c>
      <c r="I50" s="50">
        <v>30</v>
      </c>
      <c r="J50" s="51">
        <f>I50/100*$D49</f>
        <v>0</v>
      </c>
      <c r="K50" s="52"/>
      <c r="L50" s="53">
        <f t="shared" ref="L50" si="4">E50+G50+I50</f>
        <v>100</v>
      </c>
    </row>
    <row r="51" spans="1:13" x14ac:dyDescent="0.25">
      <c r="A51" s="67" t="s">
        <v>25</v>
      </c>
      <c r="B51" s="67"/>
      <c r="C51" s="68"/>
      <c r="D51" s="69">
        <f>SUM(D13:D50)</f>
        <v>0</v>
      </c>
      <c r="E51" s="70"/>
      <c r="F51" s="71">
        <f>SUM(F13:F50)</f>
        <v>0</v>
      </c>
      <c r="G51" s="70"/>
      <c r="H51" s="71">
        <f>SUM(H13:H50)</f>
        <v>0</v>
      </c>
      <c r="I51" s="70"/>
      <c r="J51" s="71">
        <f>SUM(J13:J50)</f>
        <v>0</v>
      </c>
      <c r="K51" s="52"/>
      <c r="L51" s="72"/>
      <c r="M51" s="72"/>
    </row>
    <row r="52" spans="1:13" ht="15.75" thickBot="1" x14ac:dyDescent="0.3">
      <c r="A52" s="73"/>
      <c r="B52" s="73"/>
      <c r="C52" s="74"/>
      <c r="D52" s="75" t="e">
        <f>SUM(E52:J52)</f>
        <v>#DIV/0!</v>
      </c>
      <c r="E52" s="76" t="e">
        <f>F51/D51</f>
        <v>#DIV/0!</v>
      </c>
      <c r="F52" s="77"/>
      <c r="G52" s="76" t="e">
        <f>H51/D51</f>
        <v>#DIV/0!</v>
      </c>
      <c r="H52" s="78"/>
      <c r="I52" s="76" t="e">
        <f>J51/D51</f>
        <v>#DIV/0!</v>
      </c>
      <c r="J52" s="78"/>
      <c r="K52" s="79"/>
      <c r="L52" s="80"/>
    </row>
    <row r="53" spans="1:13" ht="15.75" customHeight="1" thickBot="1" x14ac:dyDescent="0.3">
      <c r="A53" s="81" t="s">
        <v>24</v>
      </c>
      <c r="B53" s="81"/>
      <c r="C53" s="82"/>
      <c r="D53" s="83">
        <f>TRUNC(D51*(1+$J$4),2)</f>
        <v>0</v>
      </c>
      <c r="E53" s="84"/>
      <c r="F53" s="83">
        <f>TRUNC(F51*(1+$J$4),2)</f>
        <v>0</v>
      </c>
      <c r="G53" s="84"/>
      <c r="H53" s="83">
        <f>TRUNC(H51*(1+$J$4),2)</f>
        <v>0</v>
      </c>
      <c r="I53" s="84"/>
      <c r="J53" s="83">
        <f>TRUNC(J51*(1+$J$4),2)</f>
        <v>0</v>
      </c>
      <c r="K53" s="79"/>
      <c r="L53" s="85">
        <f>J53+H53+F53</f>
        <v>0</v>
      </c>
    </row>
  </sheetData>
  <sheetProtection algorithmName="SHA-512" hashValue="a0tQ+/AeAMiiJi6E3Ut07k9rYj8IQ4dkb7NpHKEC4yHSCvj+upsplZZa0Ov0JEvRvKI56C45I2U8BQgF5lmu0A==" saltValue="9V25dh4ek475Sm4RaRZGSA==" spinCount="100000" sheet="1" objects="1" scenarios="1"/>
  <mergeCells count="79">
    <mergeCell ref="C8:F8"/>
    <mergeCell ref="E9:F9"/>
    <mergeCell ref="I9:J9"/>
    <mergeCell ref="I8:J8"/>
    <mergeCell ref="G5:I5"/>
    <mergeCell ref="L51:M51"/>
    <mergeCell ref="A34:A35"/>
    <mergeCell ref="B34:C35"/>
    <mergeCell ref="D34:D35"/>
    <mergeCell ref="A38:A39"/>
    <mergeCell ref="B38:C39"/>
    <mergeCell ref="D38:D39"/>
    <mergeCell ref="A36:A37"/>
    <mergeCell ref="B36:C37"/>
    <mergeCell ref="D36:D37"/>
    <mergeCell ref="A40:A41"/>
    <mergeCell ref="B40:C41"/>
    <mergeCell ref="D40:D41"/>
    <mergeCell ref="A42:A43"/>
    <mergeCell ref="B42:C43"/>
    <mergeCell ref="D42:D43"/>
    <mergeCell ref="A30:A31"/>
    <mergeCell ref="B30:C31"/>
    <mergeCell ref="D30:D31"/>
    <mergeCell ref="A32:A33"/>
    <mergeCell ref="B32:C33"/>
    <mergeCell ref="D32:D33"/>
    <mergeCell ref="A53:C53"/>
    <mergeCell ref="A45:A46"/>
    <mergeCell ref="B45:C46"/>
    <mergeCell ref="D45:D46"/>
    <mergeCell ref="A51:C52"/>
    <mergeCell ref="A47:A48"/>
    <mergeCell ref="B47:C48"/>
    <mergeCell ref="D47:D48"/>
    <mergeCell ref="A49:A50"/>
    <mergeCell ref="B49:C50"/>
    <mergeCell ref="D49:D50"/>
    <mergeCell ref="A1:J2"/>
    <mergeCell ref="A5:E5"/>
    <mergeCell ref="A10:A11"/>
    <mergeCell ref="B10:C11"/>
    <mergeCell ref="D10:D11"/>
    <mergeCell ref="G11:H11"/>
    <mergeCell ref="A8:B8"/>
    <mergeCell ref="A9:B9"/>
    <mergeCell ref="I11:J11"/>
    <mergeCell ref="A4:E4"/>
    <mergeCell ref="A3:J3"/>
    <mergeCell ref="A6:H6"/>
    <mergeCell ref="A7:J7"/>
    <mergeCell ref="G8:H8"/>
    <mergeCell ref="G9:H9"/>
    <mergeCell ref="E11:F11"/>
    <mergeCell ref="E10:J10"/>
    <mergeCell ref="A13:A14"/>
    <mergeCell ref="B13:C14"/>
    <mergeCell ref="D13:D14"/>
    <mergeCell ref="A19:A20"/>
    <mergeCell ref="A15:A16"/>
    <mergeCell ref="B15:C16"/>
    <mergeCell ref="D15:D16"/>
    <mergeCell ref="A17:A18"/>
    <mergeCell ref="B17:C18"/>
    <mergeCell ref="D17:D18"/>
    <mergeCell ref="D27:D28"/>
    <mergeCell ref="B19:C20"/>
    <mergeCell ref="D19:D20"/>
    <mergeCell ref="A21:A22"/>
    <mergeCell ref="B21:C22"/>
    <mergeCell ref="D21:D22"/>
    <mergeCell ref="A23:A24"/>
    <mergeCell ref="B23:C24"/>
    <mergeCell ref="D23:D24"/>
    <mergeCell ref="A25:A26"/>
    <mergeCell ref="B25:C26"/>
    <mergeCell ref="D25:D26"/>
    <mergeCell ref="A27:A28"/>
    <mergeCell ref="B27:C28"/>
  </mergeCells>
  <pageMargins left="0.511811024" right="0.511811024" top="0.78740157499999996" bottom="0.78740157499999996" header="0.31496062000000002" footer="0.31496062000000002"/>
  <pageSetup paperSize="9" scale="63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Vania Tiberio</cp:lastModifiedBy>
  <cp:lastPrinted>2022-04-18T13:51:27Z</cp:lastPrinted>
  <dcterms:created xsi:type="dcterms:W3CDTF">2000-05-25T11:19:14Z</dcterms:created>
  <dcterms:modified xsi:type="dcterms:W3CDTF">2022-04-18T13:59:34Z</dcterms:modified>
</cp:coreProperties>
</file>